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<sst xmlns="http://schemas.openxmlformats.org/spreadsheetml/2006/main" count="181" uniqueCount="173">
  <si>
    <t>№ пр.</t>
  </si>
  <si>
    <t>1.</t>
  </si>
  <si>
    <t>2</t>
  </si>
  <si>
    <t>Сельскохозяйственные объекты</t>
  </si>
  <si>
    <t>3.</t>
  </si>
  <si>
    <t>4.</t>
  </si>
  <si>
    <t>6.</t>
  </si>
  <si>
    <t>Места и зоны отдыха на водных объектах</t>
  </si>
  <si>
    <t>6.1.</t>
  </si>
  <si>
    <t>8.</t>
  </si>
  <si>
    <t>9.</t>
  </si>
  <si>
    <t>11.</t>
  </si>
  <si>
    <t>12.</t>
  </si>
  <si>
    <t>Наименование мероприятия, единица измерения</t>
  </si>
  <si>
    <t xml:space="preserve">Поддержание в надлежащем состоянии территорий лесного фонда </t>
  </si>
  <si>
    <t>5.</t>
  </si>
  <si>
    <t>7.</t>
  </si>
  <si>
    <t>Поддержание в надлежащем состоянии мемориальных комплексов, мест боевой и воинской славы, захоронений воинов и партизан Великой Отечественной войны, а также захоронений в местах массовой гибели гражданского населения (штук)</t>
  </si>
  <si>
    <t>Поддержание в надлежащем  санитарном и техническом состоянии, рекультивация полигонов  (мини-полигонов) отходов  и прилегающих к ним территорий</t>
  </si>
  <si>
    <t>Рекультивация выведенных из эксплуатации полигонов и мини-полигонов (штук)</t>
  </si>
  <si>
    <t xml:space="preserve">Поддержание в надлежащем состоянии и обустройство территорий садоводческих товариществ, гаражных и иных потребительских кооперативов </t>
  </si>
  <si>
    <t>Установка емкостей для хранения отработанного масла в гаражных кооперативах (штук)</t>
  </si>
  <si>
    <t>Рекультивация отработанных внутрихозяйственных карьеров, используемых для добычи общераспространенных полезных ископаемых</t>
  </si>
  <si>
    <t>Рекультивация отработанных внутрихозяйственных карьеров (штук)</t>
  </si>
  <si>
    <t xml:space="preserve">Обустройство и наведение порядка на полигонах  и мини-полигонах  (устройство обваловки (ограждения) по всему периметру объекта, подбуртовка и уплотнение отходов, очистка прилегающих территорий и подъездных путей (штук)
</t>
  </si>
  <si>
    <t xml:space="preserve">Благоустройство (обустройство) и содержание (эксплуатация) территорий населенных пунктов
</t>
  </si>
  <si>
    <t>Поддержание в надлежащем состоянии и обустройство территорий мест погребения</t>
  </si>
  <si>
    <t>Реконструкция и восстановление мелиоративных систем</t>
  </si>
  <si>
    <t>Реконструкция и восстановление мелиоративных систем (гектар)</t>
  </si>
  <si>
    <t>Внесение органических удобрений в целях восстановления плодородия почв (тыс. тонн)</t>
  </si>
  <si>
    <t>установка (ремонт) малых архитектурных форм</t>
  </si>
  <si>
    <t>установка информационных знаков</t>
  </si>
  <si>
    <t>обустройство автомобильных парковок</t>
  </si>
  <si>
    <t>установка контейнеров для сбора отходов</t>
  </si>
  <si>
    <t>оснащение питьевыми фонтанчиками</t>
  </si>
  <si>
    <t>оборудование спортивных игровых площадок</t>
  </si>
  <si>
    <t>оборудование общественных туалетов</t>
  </si>
  <si>
    <t>устройство (ремонт) ограждения</t>
  </si>
  <si>
    <t>оборудование площадок для сбора отходов</t>
  </si>
  <si>
    <t>Очистка мелиораивных каналов от заиления (километров)</t>
  </si>
  <si>
    <t xml:space="preserve">Проведение санитарных рубок и уборка захламленности в рекреационно-оздоровительных, природоохранных и защитных лесах (лесах 1 группы), в том числе на территориях, прилегающих к площадкам вдоль автомобильных дорог, к потребительским кооперативам, знаковым объектам и другим территориям (гектар) </t>
  </si>
  <si>
    <t>Регулирование распространения и численности борщевика Сосновского путем скашивания ручным или механическим способами (гектар)</t>
  </si>
  <si>
    <t>установка информационных знаков (штук)</t>
  </si>
  <si>
    <t>оборудование кострищ (мангалов) (штук)</t>
  </si>
  <si>
    <t>установка (ремонт) малых архитектурных форм (штук)</t>
  </si>
  <si>
    <t>установка контейнеров для сбора отходов (штук)</t>
  </si>
  <si>
    <t>Поддержание в надлежащем состоянии территорий вдоль железных дорог</t>
  </si>
  <si>
    <t>обустройство (ремонт) остановочных пунктов (штук)</t>
  </si>
  <si>
    <t>обустройство (ремонт) пассажирских платформ на станциях и остановочных пунктах (штук)</t>
  </si>
  <si>
    <t>удаление отходов валежной древесины, древесно-кустарниковой растительности в полосе отвода железной дороги (километров)</t>
  </si>
  <si>
    <t>Поддержание в надлежащем состоянии территорий и объектов вдоль автомобильных дорог</t>
  </si>
  <si>
    <t>обустройство существующих мест отдыха, площадок вдоль автомобильных дорог:</t>
  </si>
  <si>
    <t>установка контейнеров для сбора отходов, в том числе для раздельного сбора отходов (штук)</t>
  </si>
  <si>
    <t>оборудование (ремонт) общественных туалетов (штук)</t>
  </si>
  <si>
    <t>обустройство новых мест отдыха вдоль автомобильных дорог</t>
  </si>
  <si>
    <t>4.1.</t>
  </si>
  <si>
    <t>4.2.</t>
  </si>
  <si>
    <t>4.3.</t>
  </si>
  <si>
    <t>удаление отходов , валежной древесины, опасных деревьев, древесно-кустарниковой растительности в полосе отвода автомобильных дорог (километров)</t>
  </si>
  <si>
    <t>4.4.</t>
  </si>
  <si>
    <t>озеленение территорий вдоль автомобильных дорог (посадка деревьев) (штук)</t>
  </si>
  <si>
    <t>озеленение территорий вдоль автомобильных дорог (посадка кустарников) (штук)</t>
  </si>
  <si>
    <t>5.1.</t>
  </si>
  <si>
    <t>5.2.</t>
  </si>
  <si>
    <t>5.3.</t>
  </si>
  <si>
    <t>6.2.</t>
  </si>
  <si>
    <t>7.1.</t>
  </si>
  <si>
    <t>7.6.</t>
  </si>
  <si>
    <t>7.2.</t>
  </si>
  <si>
    <t>7.3.</t>
  </si>
  <si>
    <t>7.4.</t>
  </si>
  <si>
    <t>7.5.</t>
  </si>
  <si>
    <t>7.7.</t>
  </si>
  <si>
    <t>8.1.</t>
  </si>
  <si>
    <t>9.1.</t>
  </si>
  <si>
    <t>9.2.</t>
  </si>
  <si>
    <t>9.3.</t>
  </si>
  <si>
    <t>10.</t>
  </si>
  <si>
    <t>10.1.</t>
  </si>
  <si>
    <t>10.2.</t>
  </si>
  <si>
    <t>11.2.</t>
  </si>
  <si>
    <t>11.1</t>
  </si>
  <si>
    <t>11.3.</t>
  </si>
  <si>
    <t>обустройство контейнерных площадок для сбора отходов (штук)</t>
  </si>
  <si>
    <t>12.1.</t>
  </si>
  <si>
    <t>13.</t>
  </si>
  <si>
    <t>13.1.</t>
  </si>
  <si>
    <t>13.2.</t>
  </si>
  <si>
    <t>13.3.</t>
  </si>
  <si>
    <t>4.1.1.</t>
  </si>
  <si>
    <t>4.1.2.</t>
  </si>
  <si>
    <t>4.1.3.</t>
  </si>
  <si>
    <t>4.1.4.</t>
  </si>
  <si>
    <t>2.5.</t>
  </si>
  <si>
    <t>установка (ремонт) ограждений на животноводческих фермах и комплексах, штук</t>
  </si>
  <si>
    <t>2.1.1.</t>
  </si>
  <si>
    <t>2.1.2.</t>
  </si>
  <si>
    <t>ремонт (реконструкция) объектов хранения навоза и навозосодержащих сточных вод (штук)</t>
  </si>
  <si>
    <t>2.1.3.</t>
  </si>
  <si>
    <t xml:space="preserve">асфальтирование территорий животноводческих ферм и комплексов и подъездных путей к ним (штук) </t>
  </si>
  <si>
    <t>2.1.4.</t>
  </si>
  <si>
    <t>машинные дворы</t>
  </si>
  <si>
    <t>установка (ремонт) ограждений машинных дворов</t>
  </si>
  <si>
    <t>2.2.</t>
  </si>
  <si>
    <t>2.1.</t>
  </si>
  <si>
    <t>2.2.1.</t>
  </si>
  <si>
    <t xml:space="preserve">асфальтирование территорий машинных дворов (штук) </t>
  </si>
  <si>
    <t>2.2.2.</t>
  </si>
  <si>
    <t>2.2.3.</t>
  </si>
  <si>
    <t>обустройство (ограждение, установка информационных указателей) площадок для временного хранения металлолома (штук)</t>
  </si>
  <si>
    <t>обустройство (ограждение, установка информационных указателей) площадок для временного хранения изношенных шин (штук)</t>
  </si>
  <si>
    <t>2.2.4.</t>
  </si>
  <si>
    <t>артезианские скважины</t>
  </si>
  <si>
    <t>2.3.</t>
  </si>
  <si>
    <t>2.3.1.</t>
  </si>
  <si>
    <t>ремонт павильонов артезианских скважин (штук)</t>
  </si>
  <si>
    <t>2.3.2.</t>
  </si>
  <si>
    <t>2.3.3.</t>
  </si>
  <si>
    <t>установка (ремонт) ограждений первого пояса зоны санитарной охраны  (штук)</t>
  </si>
  <si>
    <t>вовлечение в хозяйственный оборот потенциально плодородных неиспользуемых сельхоз. земель</t>
  </si>
  <si>
    <t>снос непригодных и неэксплуатируемых зданий и сооружений сельскохозяйственных организаций (штук)</t>
  </si>
  <si>
    <t>2.5.1.</t>
  </si>
  <si>
    <t>2.5.2.</t>
  </si>
  <si>
    <t>2.5.3.</t>
  </si>
  <si>
    <t>рекультивация и вовлечение в хозяйственный оборот освободившихся земель после сноса непригодных и неэксплуатируемых помещений сельскохозяйственных организаций   (гектар)</t>
  </si>
  <si>
    <t>распашка и вовлечение в хозяйственный оборот пустующих сельскохозяйственных земель (гектар)</t>
  </si>
  <si>
    <t>устройство (ремонт) спортивных и детских игровых площадок на придомовых территориях</t>
  </si>
  <si>
    <t>1.1.</t>
  </si>
  <si>
    <t>1.2.</t>
  </si>
  <si>
    <t>1.3.</t>
  </si>
  <si>
    <t>1.4.</t>
  </si>
  <si>
    <t>установка и ремонт контейнеров для  сбора отходов (штук)</t>
  </si>
  <si>
    <t>установка и ремонт  контейнеров для раздельного сбора отходов (штук)</t>
  </si>
  <si>
    <t>1.5.</t>
  </si>
  <si>
    <r>
      <t>ремонт улично-дорожной сети (тыс. м</t>
    </r>
    <r>
      <rPr>
        <sz val="12"/>
        <rFont val="Calibri"/>
        <family val="2"/>
      </rPr>
      <t>²</t>
    </r>
    <r>
      <rPr>
        <sz val="12"/>
        <rFont val="Times New Roman"/>
        <family val="1"/>
      </rPr>
      <t xml:space="preserve"> )</t>
    </r>
  </si>
  <si>
    <t>1.6.</t>
  </si>
  <si>
    <t>устройство, реконструкция и ремонт газонов (гектаров)</t>
  </si>
  <si>
    <t>1.7.</t>
  </si>
  <si>
    <t>Рекультивация отработанных внутрихозяйственных карьеров (гектар)</t>
  </si>
  <si>
    <t>установка и ремонт контейнерных площадок для сбора отходов,  (штук)</t>
  </si>
  <si>
    <t>Очистка мелиоративных каналов от древесно-кустарниковой растительности (километров)</t>
  </si>
  <si>
    <t>Уборка отходов на территории лесного фонда, в том числе на территориях, прилегающих к площадкам вдоль автомобильных дорог, к дачным кооперативам и другим территориям (гектар)</t>
  </si>
  <si>
    <t xml:space="preserve">озеленение дворовых территорий при многоэтажной жилой застройке и иных территорий  (посадка деревьев) (штук)
</t>
  </si>
  <si>
    <t xml:space="preserve">озеленение дворовых территорий при многоэтажной жилой застройке и иных территорий  (посадка кустарников) (штук)
</t>
  </si>
  <si>
    <t>Поддержание в надлежащем состоянии, обустройство территорий заказников</t>
  </si>
  <si>
    <t>Животноводческие фермы и комплексы</t>
  </si>
  <si>
    <t>проведение ликвидационного тампоножа неиспользуемых артезианских скважин, подлежащих ликвидации (штук)</t>
  </si>
  <si>
    <t>снос пустующих и ветхих жилых домов</t>
  </si>
  <si>
    <t>План на 2021 год</t>
  </si>
  <si>
    <t>План на    3 мес 2021 года</t>
  </si>
  <si>
    <t>Факт за  3 мес 2021 г.</t>
  </si>
  <si>
    <t>% выполнения за 2021 год</t>
  </si>
  <si>
    <t>% вып. за 3 месяца</t>
  </si>
  <si>
    <t>2.4.1</t>
  </si>
  <si>
    <t>2.4.</t>
  </si>
  <si>
    <t>Иные сельскохозяйственные организации</t>
  </si>
  <si>
    <t>установка (ремонт) ограждений объектов (штук)</t>
  </si>
  <si>
    <t>2.4.3.</t>
  </si>
  <si>
    <t>установка контейнеров для сбора отходов, в том числе раздельного сбора отходов (штук)</t>
  </si>
  <si>
    <t>8.2.1.</t>
  </si>
  <si>
    <t>8.2.2.</t>
  </si>
  <si>
    <t>8.3.1</t>
  </si>
  <si>
    <t>установка малых архитектурных форм (штук)</t>
  </si>
  <si>
    <t>5</t>
  </si>
  <si>
    <t>0</t>
  </si>
  <si>
    <r>
      <rPr>
        <sz val="10"/>
        <rFont val="Times New Roman"/>
        <family val="1"/>
      </rPr>
      <t>8.3.</t>
    </r>
    <r>
      <rPr>
        <sz val="12"/>
        <rFont val="Times New Roman"/>
        <family val="1"/>
      </rPr>
      <t xml:space="preserve"> Обустройство новых зон и мест отдыха, туристических стоянок</t>
    </r>
  </si>
  <si>
    <r>
      <rPr>
        <sz val="10"/>
        <rFont val="Times New Roman"/>
        <family val="1"/>
      </rPr>
      <t>8.2</t>
    </r>
    <r>
      <rPr>
        <sz val="12"/>
        <rFont val="Times New Roman"/>
        <family val="1"/>
      </rPr>
      <t>. Обустройство и ремонт существующих зон и мест отдыха, туристических стоянок</t>
    </r>
  </si>
  <si>
    <t>8.3.2.</t>
  </si>
  <si>
    <t>оборудование кострищ (мангалов) штук</t>
  </si>
  <si>
    <t>3</t>
  </si>
  <si>
    <t>8.3.3.</t>
  </si>
  <si>
    <t>установка еконтейнеров для сбора отходов, в том числе для раздельного сбора отходов (штук)</t>
  </si>
  <si>
    <t>Информация о выполнении количественных заданий Республиканского плана мероприятий по наведению порядка на земле за 3 месяца  в 2021 года                          по Брестской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</si>
</sst>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10" xfId="5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4" fillId="0" borderId="10" xfId="53" applyFont="1" applyFill="1" applyBorder="1" applyAlignment="1">
      <alignment horizontal="center" vertical="justify"/>
      <protection/>
    </xf>
    <xf numFmtId="0" fontId="4" fillId="0" borderId="11" xfId="54" applyFont="1" applyFill="1" applyBorder="1" applyAlignment="1">
      <alignment horizontal="center" vertical="center"/>
      <protection/>
    </xf>
    <xf numFmtId="49" fontId="4" fillId="0" borderId="11" xfId="54" applyNumberFormat="1" applyFont="1" applyFill="1" applyBorder="1" applyAlignment="1">
      <alignment horizontal="center" vertical="center"/>
      <protection/>
    </xf>
    <xf numFmtId="16" fontId="4" fillId="0" borderId="11" xfId="54" applyNumberFormat="1" applyFont="1" applyFill="1" applyBorder="1" applyAlignment="1">
      <alignment horizontal="center" vertical="center"/>
      <protection/>
    </xf>
    <xf numFmtId="0" fontId="8" fillId="0" borderId="10" xfId="54" applyNumberFormat="1" applyFont="1" applyFill="1" applyBorder="1" applyAlignment="1">
      <alignment horizontal="left" vertical="justify"/>
      <protection/>
    </xf>
    <xf numFmtId="1" fontId="5" fillId="0" borderId="10" xfId="54" applyNumberFormat="1" applyFont="1" applyFill="1" applyBorder="1" applyAlignment="1">
      <alignment horizontal="center" vertical="center"/>
      <protection/>
    </xf>
    <xf numFmtId="172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NumberFormat="1" applyFont="1" applyFill="1" applyBorder="1" applyAlignment="1">
      <alignment horizontal="left" vertical="justify"/>
      <protection/>
    </xf>
    <xf numFmtId="0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/>
      <protection/>
    </xf>
    <xf numFmtId="2" fontId="5" fillId="0" borderId="10" xfId="54" applyNumberFormat="1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left" vertical="justify"/>
    </xf>
    <xf numFmtId="0" fontId="48" fillId="0" borderId="10" xfId="0" applyFont="1" applyBorder="1" applyAlignment="1">
      <alignment horizontal="left" vertical="justify" wrapText="1"/>
    </xf>
    <xf numFmtId="0" fontId="5" fillId="0" borderId="10" xfId="54" applyNumberFormat="1" applyFont="1" applyFill="1" applyBorder="1" applyAlignment="1">
      <alignment horizontal="left" vertical="justify" wrapText="1"/>
      <protection/>
    </xf>
    <xf numFmtId="1" fontId="5" fillId="0" borderId="10" xfId="54" applyNumberFormat="1" applyFont="1" applyFill="1" applyBorder="1" applyAlignment="1">
      <alignment horizontal="left" vertical="justify" wrapText="1"/>
      <protection/>
    </xf>
    <xf numFmtId="49" fontId="4" fillId="0" borderId="12" xfId="54" applyNumberFormat="1" applyFont="1" applyFill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54" applyFont="1" applyFill="1" applyBorder="1" applyAlignment="1">
      <alignment horizontal="left" vertical="justify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5" fillId="0" borderId="11" xfId="54" applyNumberFormat="1" applyFont="1" applyFill="1" applyBorder="1" applyAlignment="1">
      <alignment horizontal="left" vertical="justify"/>
      <protection/>
    </xf>
    <xf numFmtId="0" fontId="5" fillId="0" borderId="10" xfId="54" applyNumberFormat="1" applyFont="1" applyFill="1" applyBorder="1" applyAlignment="1">
      <alignment horizontal="center" vertical="justify"/>
      <protection/>
    </xf>
    <xf numFmtId="0" fontId="10" fillId="0" borderId="11" xfId="54" applyFont="1" applyFill="1" applyBorder="1" applyAlignment="1">
      <alignment horizontal="center" vertical="center"/>
      <protection/>
    </xf>
    <xf numFmtId="49" fontId="10" fillId="0" borderId="11" xfId="54" applyNumberFormat="1" applyFont="1" applyFill="1" applyBorder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center" vertical="center"/>
      <protection/>
    </xf>
    <xf numFmtId="0" fontId="38" fillId="0" borderId="10" xfId="0" applyFont="1" applyBorder="1" applyAlignment="1">
      <alignment/>
    </xf>
    <xf numFmtId="0" fontId="10" fillId="0" borderId="10" xfId="54" applyFont="1" applyFill="1" applyBorder="1" applyAlignment="1">
      <alignment horizontal="center" vertical="center"/>
      <protection/>
    </xf>
    <xf numFmtId="16" fontId="10" fillId="0" borderId="11" xfId="54" applyNumberFormat="1" applyFont="1" applyFill="1" applyBorder="1" applyAlignment="1">
      <alignment horizontal="center" vertical="center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justify"/>
    </xf>
    <xf numFmtId="0" fontId="48" fillId="0" borderId="10" xfId="0" applyFont="1" applyBorder="1" applyAlignment="1">
      <alignment vertical="justify"/>
    </xf>
    <xf numFmtId="49" fontId="10" fillId="0" borderId="11" xfId="54" applyNumberFormat="1" applyFont="1" applyFill="1" applyBorder="1" applyAlignment="1">
      <alignment horizontal="center" vertical="justify"/>
      <protection/>
    </xf>
    <xf numFmtId="0" fontId="10" fillId="0" borderId="11" xfId="54" applyFont="1" applyFill="1" applyBorder="1" applyAlignment="1">
      <alignment horizontal="center" vertical="justify"/>
      <protection/>
    </xf>
    <xf numFmtId="16" fontId="10" fillId="0" borderId="11" xfId="54" applyNumberFormat="1" applyFont="1" applyFill="1" applyBorder="1" applyAlignment="1">
      <alignment horizontal="center" vertical="justify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5" fillId="0" borderId="11" xfId="54" applyNumberFormat="1" applyFont="1" applyFill="1" applyBorder="1" applyAlignment="1">
      <alignment horizontal="center" vertical="center"/>
      <protection/>
    </xf>
    <xf numFmtId="16" fontId="0" fillId="0" borderId="10" xfId="0" applyNumberFormat="1" applyBorder="1" applyAlignment="1">
      <alignment horizontal="left"/>
    </xf>
    <xf numFmtId="0" fontId="8" fillId="0" borderId="0" xfId="54" applyFont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justify"/>
      <protection/>
    </xf>
    <xf numFmtId="172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54" applyNumberFormat="1" applyFont="1" applyFill="1" applyBorder="1" applyAlignment="1" applyProtection="1">
      <alignment horizontal="center" vertical="center"/>
      <protection/>
    </xf>
    <xf numFmtId="173" fontId="5" fillId="0" borderId="10" xfId="54" applyNumberFormat="1" applyFont="1" applyFill="1" applyBorder="1" applyAlignment="1">
      <alignment horizontal="center" vertical="center"/>
      <protection/>
    </xf>
    <xf numFmtId="0" fontId="8" fillId="0" borderId="11" xfId="54" applyFont="1" applyFill="1" applyBorder="1" applyAlignment="1">
      <alignment horizontal="center" vertical="justify"/>
      <protection/>
    </xf>
    <xf numFmtId="0" fontId="8" fillId="0" borderId="13" xfId="54" applyFont="1" applyFill="1" applyBorder="1" applyAlignment="1">
      <alignment horizontal="center" vertical="justify"/>
      <protection/>
    </xf>
    <xf numFmtId="0" fontId="8" fillId="0" borderId="14" xfId="54" applyFont="1" applyFill="1" applyBorder="1" applyAlignment="1">
      <alignment horizontal="center" vertical="justify"/>
      <protection/>
    </xf>
    <xf numFmtId="0" fontId="8" fillId="0" borderId="11" xfId="54" applyFont="1" applyFill="1" applyBorder="1" applyAlignment="1">
      <alignment horizontal="left" vertical="justify"/>
      <protection/>
    </xf>
    <xf numFmtId="0" fontId="8" fillId="0" borderId="13" xfId="54" applyFont="1" applyFill="1" applyBorder="1" applyAlignment="1">
      <alignment horizontal="left" vertical="justify"/>
      <protection/>
    </xf>
    <xf numFmtId="0" fontId="8" fillId="0" borderId="14" xfId="54" applyFont="1" applyFill="1" applyBorder="1" applyAlignment="1">
      <alignment horizontal="left" vertical="justify"/>
      <protection/>
    </xf>
    <xf numFmtId="0" fontId="8" fillId="0" borderId="11" xfId="54" applyNumberFormat="1" applyFont="1" applyFill="1" applyBorder="1" applyAlignment="1">
      <alignment horizontal="center" vertical="justify" wrapText="1"/>
      <protection/>
    </xf>
    <xf numFmtId="0" fontId="8" fillId="0" borderId="13" xfId="54" applyNumberFormat="1" applyFont="1" applyFill="1" applyBorder="1" applyAlignment="1">
      <alignment horizontal="center" vertical="justify" wrapText="1"/>
      <protection/>
    </xf>
    <xf numFmtId="0" fontId="8" fillId="0" borderId="14" xfId="54" applyNumberFormat="1" applyFont="1" applyFill="1" applyBorder="1" applyAlignment="1">
      <alignment horizontal="center" vertical="justify" wrapText="1"/>
      <protection/>
    </xf>
    <xf numFmtId="0" fontId="8" fillId="0" borderId="15" xfId="54" applyFont="1" applyBorder="1" applyAlignment="1">
      <alignment horizontal="center" vertical="center" wrapText="1"/>
      <protection/>
    </xf>
    <xf numFmtId="0" fontId="8" fillId="0" borderId="16" xfId="54" applyFont="1" applyBorder="1" applyAlignment="1">
      <alignment horizontal="center" vertical="center" wrapText="1"/>
      <protection/>
    </xf>
    <xf numFmtId="0" fontId="8" fillId="0" borderId="17" xfId="54" applyFont="1" applyBorder="1" applyAlignment="1">
      <alignment horizontal="center" vertical="center" wrapText="1"/>
      <protection/>
    </xf>
    <xf numFmtId="0" fontId="8" fillId="0" borderId="11" xfId="54" applyNumberFormat="1" applyFont="1" applyFill="1" applyBorder="1" applyAlignment="1">
      <alignment horizontal="left" vertical="center"/>
      <protection/>
    </xf>
    <xf numFmtId="0" fontId="8" fillId="0" borderId="13" xfId="54" applyNumberFormat="1" applyFont="1" applyFill="1" applyBorder="1" applyAlignment="1">
      <alignment horizontal="left" vertical="center"/>
      <protection/>
    </xf>
    <xf numFmtId="0" fontId="8" fillId="0" borderId="14" xfId="54" applyNumberFormat="1" applyFont="1" applyFill="1" applyBorder="1" applyAlignment="1">
      <alignment horizontal="left" vertical="center"/>
      <protection/>
    </xf>
    <xf numFmtId="0" fontId="8" fillId="0" borderId="11" xfId="54" applyNumberFormat="1" applyFont="1" applyFill="1" applyBorder="1" applyAlignment="1">
      <alignment horizontal="left" vertical="justify"/>
      <protection/>
    </xf>
    <xf numFmtId="0" fontId="8" fillId="0" borderId="13" xfId="54" applyNumberFormat="1" applyFont="1" applyFill="1" applyBorder="1" applyAlignment="1">
      <alignment horizontal="left" vertical="justify"/>
      <protection/>
    </xf>
    <xf numFmtId="0" fontId="8" fillId="0" borderId="14" xfId="54" applyNumberFormat="1" applyFont="1" applyFill="1" applyBorder="1" applyAlignment="1">
      <alignment horizontal="left" vertical="justify"/>
      <protection/>
    </xf>
    <xf numFmtId="0" fontId="8" fillId="0" borderId="11" xfId="54" applyFont="1" applyFill="1" applyBorder="1" applyAlignment="1">
      <alignment horizontal="left" vertical="center"/>
      <protection/>
    </xf>
    <xf numFmtId="0" fontId="8" fillId="0" borderId="13" xfId="54" applyFont="1" applyFill="1" applyBorder="1" applyAlignment="1">
      <alignment horizontal="left" vertical="center"/>
      <protection/>
    </xf>
    <xf numFmtId="0" fontId="8" fillId="0" borderId="14" xfId="54" applyFont="1" applyFill="1" applyBorder="1" applyAlignment="1">
      <alignment horizontal="left" vertical="center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49" fontId="5" fillId="0" borderId="11" xfId="54" applyNumberFormat="1" applyFont="1" applyFill="1" applyBorder="1" applyAlignment="1">
      <alignment horizontal="left" vertical="center"/>
      <protection/>
    </xf>
    <xf numFmtId="49" fontId="5" fillId="0" borderId="13" xfId="54" applyNumberFormat="1" applyFont="1" applyFill="1" applyBorder="1" applyAlignment="1">
      <alignment horizontal="left" vertical="center"/>
      <protection/>
    </xf>
    <xf numFmtId="49" fontId="5" fillId="0" borderId="14" xfId="54" applyNumberFormat="1" applyFont="1" applyFill="1" applyBorder="1" applyAlignment="1">
      <alignment horizontal="left" vertical="center"/>
      <protection/>
    </xf>
    <xf numFmtId="49" fontId="5" fillId="0" borderId="10" xfId="54" applyNumberFormat="1" applyFont="1" applyFill="1" applyBorder="1" applyAlignment="1">
      <alignment horizontal="left" vertic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w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5.00390625" style="0" customWidth="1"/>
    <col min="2" max="2" width="39.57421875" style="0" customWidth="1"/>
    <col min="3" max="3" width="8.28125" style="0" customWidth="1"/>
    <col min="4" max="4" width="9.140625" style="0" customWidth="1"/>
    <col min="5" max="5" width="9.57421875" style="2" customWidth="1"/>
    <col min="6" max="8" width="8.7109375" style="2" customWidth="1"/>
  </cols>
  <sheetData>
    <row r="1" spans="1:8" ht="54.75" customHeight="1">
      <c r="A1" s="66" t="s">
        <v>172</v>
      </c>
      <c r="B1" s="67"/>
      <c r="C1" s="67"/>
      <c r="D1" s="67"/>
      <c r="E1" s="67"/>
      <c r="F1" s="67"/>
      <c r="G1" s="68"/>
      <c r="H1" s="47"/>
    </row>
    <row r="2" spans="1:8" ht="54" customHeight="1">
      <c r="A2" s="1" t="s">
        <v>0</v>
      </c>
      <c r="B2" s="1" t="s">
        <v>13</v>
      </c>
      <c r="C2" s="1" t="s">
        <v>148</v>
      </c>
      <c r="D2" s="1" t="s">
        <v>149</v>
      </c>
      <c r="E2" s="3" t="s">
        <v>150</v>
      </c>
      <c r="F2" s="3" t="s">
        <v>152</v>
      </c>
      <c r="G2" s="3" t="s">
        <v>151</v>
      </c>
      <c r="H2" s="48"/>
    </row>
    <row r="3" spans="1:8" ht="29.25" customHeight="1">
      <c r="A3" s="26" t="s">
        <v>1</v>
      </c>
      <c r="B3" s="63" t="s">
        <v>25</v>
      </c>
      <c r="C3" s="64"/>
      <c r="D3" s="64"/>
      <c r="E3" s="64"/>
      <c r="F3" s="64"/>
      <c r="G3" s="65"/>
      <c r="H3" s="48"/>
    </row>
    <row r="4" spans="1:8" ht="30" customHeight="1">
      <c r="A4" s="39" t="s">
        <v>127</v>
      </c>
      <c r="B4" s="14" t="s">
        <v>126</v>
      </c>
      <c r="C4" s="21">
        <v>248</v>
      </c>
      <c r="D4" s="21">
        <v>7</v>
      </c>
      <c r="E4" s="8">
        <v>26</v>
      </c>
      <c r="F4" s="8">
        <f aca="true" t="shared" si="0" ref="F4:F12">E4/D4*100</f>
        <v>371.42857142857144</v>
      </c>
      <c r="G4" s="49">
        <f>E4*100/C4</f>
        <v>10.483870967741936</v>
      </c>
      <c r="H4" s="48"/>
    </row>
    <row r="5" spans="1:8" ht="49.5" customHeight="1">
      <c r="A5" s="39" t="s">
        <v>128</v>
      </c>
      <c r="B5" s="15" t="s">
        <v>142</v>
      </c>
      <c r="C5" s="44">
        <v>6913</v>
      </c>
      <c r="D5" s="44">
        <v>520</v>
      </c>
      <c r="E5" s="8">
        <v>1868</v>
      </c>
      <c r="F5" s="9">
        <f t="shared" si="0"/>
        <v>359.2307692307692</v>
      </c>
      <c r="G5" s="51">
        <f>E5*100/C5</f>
        <v>27.021553594676696</v>
      </c>
      <c r="H5" s="48"/>
    </row>
    <row r="6" spans="1:8" ht="61.5" customHeight="1">
      <c r="A6" s="6"/>
      <c r="B6" s="15" t="s">
        <v>143</v>
      </c>
      <c r="C6" s="44">
        <v>11238</v>
      </c>
      <c r="D6" s="44">
        <v>1225</v>
      </c>
      <c r="E6" s="8">
        <v>1550</v>
      </c>
      <c r="F6" s="9">
        <f t="shared" si="0"/>
        <v>126.53061224489797</v>
      </c>
      <c r="G6" s="49">
        <f>E6*100/C6</f>
        <v>13.792489766862431</v>
      </c>
      <c r="H6" s="48"/>
    </row>
    <row r="7" spans="1:8" ht="31.5" customHeight="1">
      <c r="A7" s="35" t="s">
        <v>129</v>
      </c>
      <c r="B7" s="15" t="s">
        <v>139</v>
      </c>
      <c r="C7" s="44">
        <v>230</v>
      </c>
      <c r="D7" s="44">
        <v>6</v>
      </c>
      <c r="E7" s="8">
        <v>10</v>
      </c>
      <c r="F7" s="9">
        <f t="shared" si="0"/>
        <v>166.66666666666669</v>
      </c>
      <c r="G7" s="49">
        <f aca="true" t="shared" si="1" ref="G7:G12">E7*100/C7</f>
        <v>4.3478260869565215</v>
      </c>
      <c r="H7" s="48"/>
    </row>
    <row r="8" spans="1:8" ht="33" customHeight="1">
      <c r="A8" s="35" t="s">
        <v>130</v>
      </c>
      <c r="B8" s="10" t="s">
        <v>131</v>
      </c>
      <c r="C8" s="11">
        <v>971</v>
      </c>
      <c r="D8" s="11">
        <v>265</v>
      </c>
      <c r="E8" s="8">
        <v>362</v>
      </c>
      <c r="F8" s="8">
        <f t="shared" si="0"/>
        <v>136.60377358490564</v>
      </c>
      <c r="G8" s="49">
        <f t="shared" si="1"/>
        <v>37.28115345005149</v>
      </c>
      <c r="H8" s="48"/>
    </row>
    <row r="9" spans="1:8" ht="31.5">
      <c r="A9" s="36"/>
      <c r="B9" s="10" t="s">
        <v>132</v>
      </c>
      <c r="C9" s="11">
        <v>568</v>
      </c>
      <c r="D9" s="11">
        <v>177</v>
      </c>
      <c r="E9" s="8">
        <v>237</v>
      </c>
      <c r="F9" s="9">
        <f t="shared" si="0"/>
        <v>133.89830508474577</v>
      </c>
      <c r="G9" s="49">
        <f t="shared" si="1"/>
        <v>41.725352112676056</v>
      </c>
      <c r="H9" s="48"/>
    </row>
    <row r="10" spans="1:8" ht="15.75" customHeight="1">
      <c r="A10" s="30" t="s">
        <v>133</v>
      </c>
      <c r="B10" s="12" t="s">
        <v>134</v>
      </c>
      <c r="C10" s="20">
        <v>61.88</v>
      </c>
      <c r="D10" s="20">
        <v>2.82</v>
      </c>
      <c r="E10" s="55">
        <v>9.7457</v>
      </c>
      <c r="F10" s="9">
        <f t="shared" si="0"/>
        <v>345.5921985815603</v>
      </c>
      <c r="G10" s="51">
        <f t="shared" si="1"/>
        <v>15.74935358758888</v>
      </c>
      <c r="H10" s="48"/>
    </row>
    <row r="11" spans="1:8" ht="30" customHeight="1">
      <c r="A11" s="30" t="s">
        <v>135</v>
      </c>
      <c r="B11" s="10" t="s">
        <v>136</v>
      </c>
      <c r="C11" s="11">
        <v>8.927</v>
      </c>
      <c r="D11" s="13">
        <v>0</v>
      </c>
      <c r="E11" s="9">
        <v>0.54</v>
      </c>
      <c r="F11" s="9">
        <v>100</v>
      </c>
      <c r="G11" s="49">
        <f t="shared" si="1"/>
        <v>6.049064635375826</v>
      </c>
      <c r="H11" s="48"/>
    </row>
    <row r="12" spans="1:8" ht="15.75" customHeight="1">
      <c r="A12" s="30" t="s">
        <v>137</v>
      </c>
      <c r="B12" s="28" t="s">
        <v>147</v>
      </c>
      <c r="C12" s="45">
        <v>407</v>
      </c>
      <c r="D12" s="45">
        <v>42</v>
      </c>
      <c r="E12" s="8">
        <v>52</v>
      </c>
      <c r="F12" s="9">
        <f t="shared" si="0"/>
        <v>123.80952380952381</v>
      </c>
      <c r="G12" s="49">
        <f t="shared" si="1"/>
        <v>12.776412776412776</v>
      </c>
      <c r="H12" s="48"/>
    </row>
    <row r="13" spans="1:8" ht="15.75" customHeight="1">
      <c r="A13" s="5" t="s">
        <v>2</v>
      </c>
      <c r="B13" s="69" t="s">
        <v>3</v>
      </c>
      <c r="C13" s="70"/>
      <c r="D13" s="70"/>
      <c r="E13" s="70"/>
      <c r="F13" s="70"/>
      <c r="G13" s="71"/>
      <c r="H13" s="48"/>
    </row>
    <row r="14" spans="1:8" ht="15.75" customHeight="1">
      <c r="A14" s="5" t="s">
        <v>104</v>
      </c>
      <c r="B14" s="69" t="s">
        <v>145</v>
      </c>
      <c r="C14" s="70"/>
      <c r="D14" s="70"/>
      <c r="E14" s="70"/>
      <c r="F14" s="70"/>
      <c r="G14" s="71"/>
      <c r="H14" s="48"/>
    </row>
    <row r="15" spans="1:8" ht="30" customHeight="1">
      <c r="A15" s="39" t="s">
        <v>95</v>
      </c>
      <c r="B15" s="10" t="s">
        <v>94</v>
      </c>
      <c r="C15" s="11">
        <v>46</v>
      </c>
      <c r="D15" s="11">
        <v>2</v>
      </c>
      <c r="E15" s="8">
        <v>2</v>
      </c>
      <c r="F15" s="8">
        <f>E15/D15*100</f>
        <v>100</v>
      </c>
      <c r="G15" s="49">
        <f>E15*100/C15</f>
        <v>4.3478260869565215</v>
      </c>
      <c r="H15" s="48"/>
    </row>
    <row r="16" spans="1:8" ht="30" customHeight="1">
      <c r="A16" s="39" t="s">
        <v>96</v>
      </c>
      <c r="B16" s="10" t="s">
        <v>99</v>
      </c>
      <c r="C16" s="11">
        <v>23</v>
      </c>
      <c r="D16" s="11">
        <v>2</v>
      </c>
      <c r="E16" s="8">
        <v>2</v>
      </c>
      <c r="F16" s="8">
        <f>E16/D16*100</f>
        <v>100</v>
      </c>
      <c r="G16" s="49">
        <f>E16*100/C16</f>
        <v>8.695652173913043</v>
      </c>
      <c r="H16" s="48"/>
    </row>
    <row r="17" spans="1:9" s="23" customFormat="1" ht="51.75" customHeight="1">
      <c r="A17" s="31" t="s">
        <v>98</v>
      </c>
      <c r="B17" s="10" t="s">
        <v>97</v>
      </c>
      <c r="C17" s="11">
        <v>32</v>
      </c>
      <c r="D17" s="11">
        <v>4</v>
      </c>
      <c r="E17" s="8">
        <v>4</v>
      </c>
      <c r="F17" s="8">
        <f>E17/D17*100</f>
        <v>100</v>
      </c>
      <c r="G17" s="49">
        <f>E17*100/C17</f>
        <v>12.5</v>
      </c>
      <c r="H17" s="48"/>
      <c r="I17"/>
    </row>
    <row r="18" spans="1:8" ht="36" customHeight="1">
      <c r="A18" s="30" t="s">
        <v>100</v>
      </c>
      <c r="B18" s="10" t="s">
        <v>45</v>
      </c>
      <c r="C18" s="11">
        <v>35</v>
      </c>
      <c r="D18" s="11">
        <v>10</v>
      </c>
      <c r="E18" s="8">
        <v>10</v>
      </c>
      <c r="F18" s="8">
        <f>E18/D18*100</f>
        <v>100</v>
      </c>
      <c r="G18" s="49">
        <f>E18*100/C18</f>
        <v>28.571428571428573</v>
      </c>
      <c r="H18" s="48"/>
    </row>
    <row r="19" spans="1:8" ht="15.75" customHeight="1">
      <c r="A19" s="4" t="s">
        <v>103</v>
      </c>
      <c r="B19" s="72" t="s">
        <v>101</v>
      </c>
      <c r="C19" s="73"/>
      <c r="D19" s="73"/>
      <c r="E19" s="73"/>
      <c r="F19" s="73"/>
      <c r="G19" s="74"/>
      <c r="H19" s="48"/>
    </row>
    <row r="20" spans="1:8" ht="29.25" customHeight="1">
      <c r="A20" s="30" t="s">
        <v>105</v>
      </c>
      <c r="B20" s="10" t="s">
        <v>102</v>
      </c>
      <c r="C20" s="11">
        <v>19</v>
      </c>
      <c r="D20" s="11">
        <v>5</v>
      </c>
      <c r="E20" s="11">
        <v>5</v>
      </c>
      <c r="F20" s="8">
        <f>E20/D20*100</f>
        <v>100</v>
      </c>
      <c r="G20" s="49">
        <f>E20*100/C20</f>
        <v>26.31578947368421</v>
      </c>
      <c r="H20" s="48"/>
    </row>
    <row r="21" spans="1:8" ht="33" customHeight="1">
      <c r="A21" s="30" t="s">
        <v>107</v>
      </c>
      <c r="B21" s="10" t="s">
        <v>106</v>
      </c>
      <c r="C21" s="11">
        <v>7</v>
      </c>
      <c r="D21" s="11">
        <v>0</v>
      </c>
      <c r="E21" s="11">
        <v>0</v>
      </c>
      <c r="F21" s="8"/>
      <c r="G21" s="51">
        <f>E21*100/C21</f>
        <v>0</v>
      </c>
      <c r="H21" s="48"/>
    </row>
    <row r="22" spans="1:8" ht="51" customHeight="1">
      <c r="A22" s="30" t="s">
        <v>108</v>
      </c>
      <c r="B22" s="10" t="s">
        <v>109</v>
      </c>
      <c r="C22" s="11">
        <v>29</v>
      </c>
      <c r="D22" s="11">
        <v>7</v>
      </c>
      <c r="E22" s="8">
        <v>7</v>
      </c>
      <c r="F22" s="9">
        <f>E22/D22*100</f>
        <v>100</v>
      </c>
      <c r="G22" s="49">
        <f>E22*100/C22</f>
        <v>24.137931034482758</v>
      </c>
      <c r="H22" s="48"/>
    </row>
    <row r="23" spans="1:9" s="23" customFormat="1" ht="64.5" customHeight="1">
      <c r="A23" s="30"/>
      <c r="B23" s="10" t="s">
        <v>110</v>
      </c>
      <c r="C23" s="11">
        <v>10</v>
      </c>
      <c r="D23" s="11">
        <v>1</v>
      </c>
      <c r="E23" s="8">
        <v>2</v>
      </c>
      <c r="F23" s="8">
        <f>E23/D23*100</f>
        <v>200</v>
      </c>
      <c r="G23" s="49">
        <f>E23*100/C23</f>
        <v>20</v>
      </c>
      <c r="H23" s="48"/>
      <c r="I23"/>
    </row>
    <row r="24" spans="1:9" s="23" customFormat="1" ht="30" customHeight="1">
      <c r="A24" s="30" t="s">
        <v>111</v>
      </c>
      <c r="B24" s="10" t="s">
        <v>45</v>
      </c>
      <c r="C24" s="11">
        <v>33</v>
      </c>
      <c r="D24" s="11">
        <v>9</v>
      </c>
      <c r="E24" s="8">
        <v>10</v>
      </c>
      <c r="F24" s="9">
        <f>E24/D24*100</f>
        <v>111.11111111111111</v>
      </c>
      <c r="G24" s="49">
        <f>E24*100/C24</f>
        <v>30.303030303030305</v>
      </c>
      <c r="H24" s="48"/>
      <c r="I24"/>
    </row>
    <row r="25" spans="1:9" s="23" customFormat="1" ht="13.5" customHeight="1">
      <c r="A25" s="30" t="s">
        <v>113</v>
      </c>
      <c r="B25" s="72" t="s">
        <v>112</v>
      </c>
      <c r="C25" s="73"/>
      <c r="D25" s="73"/>
      <c r="E25" s="73"/>
      <c r="F25" s="73"/>
      <c r="G25" s="74"/>
      <c r="H25" s="48"/>
      <c r="I25"/>
    </row>
    <row r="26" spans="1:9" s="23" customFormat="1" ht="63" customHeight="1">
      <c r="A26" s="40" t="s">
        <v>114</v>
      </c>
      <c r="B26" s="10" t="s">
        <v>146</v>
      </c>
      <c r="C26" s="11">
        <v>59</v>
      </c>
      <c r="D26" s="11">
        <v>0</v>
      </c>
      <c r="E26" s="8">
        <v>13</v>
      </c>
      <c r="F26" s="9"/>
      <c r="G26" s="51">
        <f>E26*100/C26</f>
        <v>22.033898305084747</v>
      </c>
      <c r="H26" s="48"/>
      <c r="I26"/>
    </row>
    <row r="27" spans="1:8" ht="15" customHeight="1">
      <c r="A27" s="31" t="s">
        <v>116</v>
      </c>
      <c r="B27" s="10" t="s">
        <v>115</v>
      </c>
      <c r="C27" s="11">
        <v>27</v>
      </c>
      <c r="D27" s="11">
        <v>1</v>
      </c>
      <c r="E27" s="8">
        <v>1</v>
      </c>
      <c r="F27" s="8">
        <f>E27/D27*100</f>
        <v>100</v>
      </c>
      <c r="G27" s="49">
        <f>E27*100/C27</f>
        <v>3.7037037037037037</v>
      </c>
      <c r="H27" s="48"/>
    </row>
    <row r="28" spans="1:8" ht="30" customHeight="1">
      <c r="A28" s="39" t="s">
        <v>117</v>
      </c>
      <c r="B28" s="10" t="s">
        <v>118</v>
      </c>
      <c r="C28" s="11">
        <v>57</v>
      </c>
      <c r="D28" s="11">
        <v>2</v>
      </c>
      <c r="E28" s="8">
        <v>2</v>
      </c>
      <c r="F28" s="8">
        <f>E28/D28*100</f>
        <v>100</v>
      </c>
      <c r="G28" s="49">
        <f>E28*100/C28</f>
        <v>3.508771929824561</v>
      </c>
      <c r="H28" s="48"/>
    </row>
    <row r="29" spans="1:8" ht="16.5" customHeight="1">
      <c r="A29" s="39" t="s">
        <v>154</v>
      </c>
      <c r="B29" s="72" t="s">
        <v>155</v>
      </c>
      <c r="C29" s="73"/>
      <c r="D29" s="73"/>
      <c r="E29" s="73"/>
      <c r="F29" s="73"/>
      <c r="G29" s="74"/>
      <c r="H29" s="48"/>
    </row>
    <row r="30" spans="1:8" ht="30" customHeight="1">
      <c r="A30" s="39" t="s">
        <v>153</v>
      </c>
      <c r="B30" s="10" t="s">
        <v>156</v>
      </c>
      <c r="C30" s="11">
        <v>8</v>
      </c>
      <c r="D30" s="11">
        <v>0</v>
      </c>
      <c r="E30" s="8">
        <v>0</v>
      </c>
      <c r="F30" s="8"/>
      <c r="G30" s="49">
        <f>E30*100/C30</f>
        <v>0</v>
      </c>
      <c r="H30" s="48"/>
    </row>
    <row r="31" spans="1:8" ht="46.5" customHeight="1">
      <c r="A31" s="39" t="s">
        <v>157</v>
      </c>
      <c r="B31" s="10" t="s">
        <v>158</v>
      </c>
      <c r="C31" s="11">
        <v>9</v>
      </c>
      <c r="D31" s="11">
        <v>0</v>
      </c>
      <c r="E31" s="8">
        <v>0</v>
      </c>
      <c r="F31" s="8"/>
      <c r="G31" s="49">
        <f>E31*100/C31</f>
        <v>0</v>
      </c>
      <c r="H31" s="48"/>
    </row>
    <row r="32" spans="1:8" ht="30" customHeight="1">
      <c r="A32" s="5" t="s">
        <v>93</v>
      </c>
      <c r="B32" s="72" t="s">
        <v>119</v>
      </c>
      <c r="C32" s="73"/>
      <c r="D32" s="73"/>
      <c r="E32" s="73"/>
      <c r="F32" s="73"/>
      <c r="G32" s="74"/>
      <c r="H32" s="48"/>
    </row>
    <row r="33" spans="1:8" ht="30" customHeight="1">
      <c r="A33" s="40" t="s">
        <v>121</v>
      </c>
      <c r="B33" s="10" t="s">
        <v>120</v>
      </c>
      <c r="C33" s="11">
        <v>23</v>
      </c>
      <c r="D33" s="11">
        <v>0</v>
      </c>
      <c r="E33" s="8">
        <v>0</v>
      </c>
      <c r="F33" s="8"/>
      <c r="G33" s="49">
        <f>E33*100/C33</f>
        <v>0</v>
      </c>
      <c r="H33" s="48"/>
    </row>
    <row r="34" spans="1:8" ht="65.25" customHeight="1">
      <c r="A34" s="41" t="s">
        <v>122</v>
      </c>
      <c r="B34" s="10" t="s">
        <v>124</v>
      </c>
      <c r="C34" s="11">
        <v>12.1262</v>
      </c>
      <c r="D34" s="11">
        <v>0</v>
      </c>
      <c r="E34" s="56">
        <v>0</v>
      </c>
      <c r="F34" s="8"/>
      <c r="G34" s="49">
        <f>E34*100/C34</f>
        <v>0</v>
      </c>
      <c r="H34" s="48"/>
    </row>
    <row r="35" spans="1:8" ht="61.5" customHeight="1">
      <c r="A35" s="30" t="s">
        <v>123</v>
      </c>
      <c r="B35" s="10" t="s">
        <v>125</v>
      </c>
      <c r="C35" s="11">
        <v>150.85</v>
      </c>
      <c r="D35" s="11">
        <v>22</v>
      </c>
      <c r="E35" s="13">
        <v>29</v>
      </c>
      <c r="F35" s="9">
        <f>E35/D35*100</f>
        <v>131.8181818181818</v>
      </c>
      <c r="G35" s="49">
        <f>E35*100/C35</f>
        <v>19.2243950944647</v>
      </c>
      <c r="H35" s="48"/>
    </row>
    <row r="36" spans="1:8" ht="63.75" customHeight="1">
      <c r="A36" s="4" t="s">
        <v>4</v>
      </c>
      <c r="B36" s="7" t="s">
        <v>41</v>
      </c>
      <c r="C36" s="13">
        <v>5.982</v>
      </c>
      <c r="D36" s="11">
        <v>0</v>
      </c>
      <c r="E36" s="13">
        <v>0</v>
      </c>
      <c r="F36" s="9"/>
      <c r="G36" s="51">
        <f>E36*100/C36</f>
        <v>0</v>
      </c>
      <c r="H36" s="48"/>
    </row>
    <row r="37" spans="1:8" ht="27.75" customHeight="1" hidden="1">
      <c r="A37" s="6"/>
      <c r="B37" s="10" t="s">
        <v>29</v>
      </c>
      <c r="C37" s="11">
        <v>10725</v>
      </c>
      <c r="D37" s="11">
        <v>10405</v>
      </c>
      <c r="E37" s="11">
        <v>11452</v>
      </c>
      <c r="F37" s="8">
        <f>E37/D37*100</f>
        <v>110.06246996636233</v>
      </c>
      <c r="G37" s="49">
        <f>E37*100/C37</f>
        <v>106.77855477855478</v>
      </c>
      <c r="H37" s="48"/>
    </row>
    <row r="38" spans="1:8" ht="28.5" customHeight="1">
      <c r="A38" s="4" t="s">
        <v>5</v>
      </c>
      <c r="B38" s="57" t="s">
        <v>50</v>
      </c>
      <c r="C38" s="58"/>
      <c r="D38" s="58"/>
      <c r="E38" s="58"/>
      <c r="F38" s="58"/>
      <c r="G38" s="59"/>
      <c r="H38" s="48"/>
    </row>
    <row r="39" spans="1:8" ht="18" customHeight="1">
      <c r="A39" s="4" t="s">
        <v>55</v>
      </c>
      <c r="B39" s="57" t="s">
        <v>51</v>
      </c>
      <c r="C39" s="58"/>
      <c r="D39" s="58"/>
      <c r="E39" s="58"/>
      <c r="F39" s="58"/>
      <c r="G39" s="59"/>
      <c r="H39" s="48"/>
    </row>
    <row r="40" spans="1:9" s="22" customFormat="1" ht="30.75" customHeight="1">
      <c r="A40" s="30" t="s">
        <v>89</v>
      </c>
      <c r="B40" s="10" t="s">
        <v>44</v>
      </c>
      <c r="C40" s="11">
        <v>21</v>
      </c>
      <c r="D40" s="11">
        <v>0</v>
      </c>
      <c r="E40" s="11">
        <v>0</v>
      </c>
      <c r="F40" s="9"/>
      <c r="G40" s="51">
        <f>E40*100/C40</f>
        <v>0</v>
      </c>
      <c r="H40" s="48"/>
      <c r="I40"/>
    </row>
    <row r="41" spans="1:9" s="22" customFormat="1" ht="18.75" customHeight="1" hidden="1">
      <c r="A41" s="30" t="s">
        <v>90</v>
      </c>
      <c r="B41" s="10" t="s">
        <v>43</v>
      </c>
      <c r="C41" s="11">
        <v>0</v>
      </c>
      <c r="D41" s="11">
        <v>0</v>
      </c>
      <c r="E41" s="11">
        <v>0</v>
      </c>
      <c r="F41" s="8"/>
      <c r="G41" s="51">
        <v>0</v>
      </c>
      <c r="H41" s="48"/>
      <c r="I41"/>
    </row>
    <row r="42" spans="1:9" s="22" customFormat="1" ht="30" customHeight="1" hidden="1">
      <c r="A42" s="30" t="s">
        <v>91</v>
      </c>
      <c r="B42" s="10" t="s">
        <v>52</v>
      </c>
      <c r="C42" s="11">
        <v>0</v>
      </c>
      <c r="D42" s="11">
        <v>0</v>
      </c>
      <c r="E42" s="11">
        <v>0</v>
      </c>
      <c r="F42" s="8"/>
      <c r="G42" s="51">
        <v>0</v>
      </c>
      <c r="H42" s="48"/>
      <c r="I42"/>
    </row>
    <row r="43" spans="1:9" s="22" customFormat="1" ht="29.25" customHeight="1">
      <c r="A43" s="30" t="s">
        <v>92</v>
      </c>
      <c r="B43" s="10" t="s">
        <v>53</v>
      </c>
      <c r="C43" s="11">
        <v>12</v>
      </c>
      <c r="D43" s="11">
        <v>0</v>
      </c>
      <c r="E43" s="11">
        <v>0</v>
      </c>
      <c r="F43" s="9"/>
      <c r="G43" s="49">
        <f>E43*100/C43</f>
        <v>0</v>
      </c>
      <c r="H43" s="48"/>
      <c r="I43"/>
    </row>
    <row r="44" spans="1:9" s="22" customFormat="1" ht="30" customHeight="1">
      <c r="A44" s="4" t="s">
        <v>56</v>
      </c>
      <c r="B44" s="10" t="s">
        <v>54</v>
      </c>
      <c r="C44" s="11">
        <v>1</v>
      </c>
      <c r="D44" s="11">
        <v>0</v>
      </c>
      <c r="E44" s="11">
        <v>0</v>
      </c>
      <c r="F44" s="8">
        <v>0</v>
      </c>
      <c r="G44" s="51">
        <v>0</v>
      </c>
      <c r="H44" s="48"/>
      <c r="I44"/>
    </row>
    <row r="45" spans="1:9" s="22" customFormat="1" ht="45" customHeight="1">
      <c r="A45" s="4" t="s">
        <v>57</v>
      </c>
      <c r="B45" s="10" t="s">
        <v>58</v>
      </c>
      <c r="C45" s="11">
        <v>35.13</v>
      </c>
      <c r="D45" s="11">
        <v>7.3</v>
      </c>
      <c r="E45" s="11">
        <v>30.98</v>
      </c>
      <c r="F45" s="9">
        <f>E45/D45*100</f>
        <v>424.3835616438356</v>
      </c>
      <c r="G45" s="49">
        <f>E45*100/C45</f>
        <v>88.18673498434386</v>
      </c>
      <c r="H45" s="48"/>
      <c r="I45"/>
    </row>
    <row r="46" spans="1:9" s="22" customFormat="1" ht="50.25" customHeight="1">
      <c r="A46" s="30" t="s">
        <v>59</v>
      </c>
      <c r="B46" s="10" t="s">
        <v>60</v>
      </c>
      <c r="C46" s="11">
        <v>772</v>
      </c>
      <c r="D46" s="11">
        <v>214</v>
      </c>
      <c r="E46" s="11">
        <v>214</v>
      </c>
      <c r="F46" s="9">
        <f>E46/D46*100</f>
        <v>100</v>
      </c>
      <c r="G46" s="49">
        <f>E46*100/C46</f>
        <v>27.72020725388601</v>
      </c>
      <c r="H46" s="48"/>
      <c r="I46"/>
    </row>
    <row r="47" spans="1:9" s="22" customFormat="1" ht="46.5" customHeight="1" hidden="1">
      <c r="A47" s="4"/>
      <c r="B47" s="10" t="s">
        <v>61</v>
      </c>
      <c r="C47" s="11">
        <v>0</v>
      </c>
      <c r="D47" s="11">
        <v>0</v>
      </c>
      <c r="E47" s="11">
        <v>0</v>
      </c>
      <c r="F47" s="8">
        <v>0</v>
      </c>
      <c r="G47" s="51">
        <v>0</v>
      </c>
      <c r="H47" s="48"/>
      <c r="I47"/>
    </row>
    <row r="48" spans="1:9" s="22" customFormat="1" ht="14.25" customHeight="1">
      <c r="A48" s="4" t="s">
        <v>15</v>
      </c>
      <c r="B48" s="60" t="s">
        <v>46</v>
      </c>
      <c r="C48" s="61"/>
      <c r="D48" s="61"/>
      <c r="E48" s="61"/>
      <c r="F48" s="61"/>
      <c r="G48" s="62"/>
      <c r="H48" s="48"/>
      <c r="I48"/>
    </row>
    <row r="49" spans="1:9" s="22" customFormat="1" ht="18" customHeight="1">
      <c r="A49" s="30" t="s">
        <v>62</v>
      </c>
      <c r="B49" s="10" t="s">
        <v>47</v>
      </c>
      <c r="C49" s="11">
        <v>5</v>
      </c>
      <c r="D49" s="11">
        <v>0</v>
      </c>
      <c r="E49" s="11">
        <v>0</v>
      </c>
      <c r="F49" s="8"/>
      <c r="G49" s="50">
        <f>E49*100/C49</f>
        <v>0</v>
      </c>
      <c r="H49" s="48"/>
      <c r="I49"/>
    </row>
    <row r="50" spans="1:9" s="22" customFormat="1" ht="32.25" customHeight="1">
      <c r="A50" s="40" t="s">
        <v>63</v>
      </c>
      <c r="B50" s="10" t="s">
        <v>48</v>
      </c>
      <c r="C50" s="11">
        <v>3</v>
      </c>
      <c r="D50" s="11">
        <v>0</v>
      </c>
      <c r="E50" s="11">
        <v>0</v>
      </c>
      <c r="F50" s="8"/>
      <c r="G50" s="50">
        <f>E50*100/C50</f>
        <v>0</v>
      </c>
      <c r="H50" s="48"/>
      <c r="I50"/>
    </row>
    <row r="51" spans="1:8" ht="68.25" customHeight="1">
      <c r="A51" s="30" t="s">
        <v>64</v>
      </c>
      <c r="B51" s="10" t="s">
        <v>49</v>
      </c>
      <c r="C51" s="11">
        <v>184.8</v>
      </c>
      <c r="D51" s="11">
        <v>50.2</v>
      </c>
      <c r="E51" s="9">
        <v>65.6</v>
      </c>
      <c r="F51" s="9">
        <f>E51/D51*100</f>
        <v>130.67729083665336</v>
      </c>
      <c r="G51" s="49">
        <f>E51*100/C51</f>
        <v>35.49783549783549</v>
      </c>
      <c r="H51" s="48"/>
    </row>
    <row r="52" spans="1:8" ht="17.25" customHeight="1">
      <c r="A52" s="4" t="s">
        <v>6</v>
      </c>
      <c r="B52" s="75" t="s">
        <v>14</v>
      </c>
      <c r="C52" s="76"/>
      <c r="D52" s="76"/>
      <c r="E52" s="76"/>
      <c r="F52" s="76"/>
      <c r="G52" s="77"/>
      <c r="H52" s="48"/>
    </row>
    <row r="53" spans="1:9" s="2" customFormat="1" ht="122.25" customHeight="1">
      <c r="A53" s="30" t="s">
        <v>8</v>
      </c>
      <c r="B53" s="10" t="s">
        <v>40</v>
      </c>
      <c r="C53" s="11">
        <v>2253</v>
      </c>
      <c r="D53" s="11">
        <v>480.5</v>
      </c>
      <c r="E53" s="11">
        <v>773</v>
      </c>
      <c r="F53" s="9">
        <f>E53/D53*100</f>
        <v>160.87408949011447</v>
      </c>
      <c r="G53" s="49">
        <f>E53*100/C53</f>
        <v>34.309809143364404</v>
      </c>
      <c r="H53" s="48"/>
      <c r="I53"/>
    </row>
    <row r="54" spans="1:9" s="2" customFormat="1" ht="65.25" customHeight="1">
      <c r="A54" s="34" t="s">
        <v>65</v>
      </c>
      <c r="B54" s="10" t="s">
        <v>141</v>
      </c>
      <c r="C54" s="11">
        <v>1320.7</v>
      </c>
      <c r="D54" s="11">
        <v>217.5</v>
      </c>
      <c r="E54" s="11">
        <v>242</v>
      </c>
      <c r="F54" s="8">
        <f>E54/D54*100</f>
        <v>111.26436781609195</v>
      </c>
      <c r="G54" s="49">
        <f>E54*100/C54</f>
        <v>18.32361626410237</v>
      </c>
      <c r="H54" s="48"/>
      <c r="I54"/>
    </row>
    <row r="55" spans="1:9" s="2" customFormat="1" ht="19.5" customHeight="1">
      <c r="A55" s="4" t="s">
        <v>16</v>
      </c>
      <c r="B55" s="75" t="s">
        <v>7</v>
      </c>
      <c r="C55" s="76"/>
      <c r="D55" s="76"/>
      <c r="E55" s="76"/>
      <c r="F55" s="76"/>
      <c r="G55" s="77"/>
      <c r="H55" s="48"/>
      <c r="I55"/>
    </row>
    <row r="56" spans="1:9" s="2" customFormat="1" ht="36" customHeight="1">
      <c r="A56" s="30" t="s">
        <v>66</v>
      </c>
      <c r="B56" s="16" t="s">
        <v>30</v>
      </c>
      <c r="C56" s="42">
        <v>190</v>
      </c>
      <c r="D56" s="42">
        <v>0</v>
      </c>
      <c r="E56" s="11">
        <v>0</v>
      </c>
      <c r="F56" s="9"/>
      <c r="G56" s="49">
        <f>E56*100/C56</f>
        <v>0</v>
      </c>
      <c r="H56" s="48"/>
      <c r="I56"/>
    </row>
    <row r="57" spans="1:9" s="2" customFormat="1" ht="18.75" customHeight="1">
      <c r="A57" s="30" t="s">
        <v>68</v>
      </c>
      <c r="B57" s="16" t="s">
        <v>31</v>
      </c>
      <c r="C57" s="42">
        <v>50</v>
      </c>
      <c r="D57" s="42">
        <v>4</v>
      </c>
      <c r="E57" s="11">
        <v>4</v>
      </c>
      <c r="F57" s="9">
        <f aca="true" t="shared" si="2" ref="F57:F71">E57/D57*100</f>
        <v>100</v>
      </c>
      <c r="G57" s="49">
        <f aca="true" t="shared" si="3" ref="G57:G62">E57*100/C57</f>
        <v>8</v>
      </c>
      <c r="H57" s="48"/>
      <c r="I57"/>
    </row>
    <row r="58" spans="1:9" s="2" customFormat="1" ht="14.25" customHeight="1">
      <c r="A58" s="30" t="s">
        <v>69</v>
      </c>
      <c r="B58" s="16" t="s">
        <v>32</v>
      </c>
      <c r="C58" s="42">
        <v>12</v>
      </c>
      <c r="D58" s="42">
        <v>0</v>
      </c>
      <c r="E58" s="11">
        <v>0</v>
      </c>
      <c r="F58" s="9"/>
      <c r="G58" s="49">
        <f t="shared" si="3"/>
        <v>0</v>
      </c>
      <c r="H58" s="48"/>
      <c r="I58"/>
    </row>
    <row r="59" spans="1:9" s="2" customFormat="1" ht="29.25" customHeight="1">
      <c r="A59" s="30" t="s">
        <v>70</v>
      </c>
      <c r="B59" s="16" t="s">
        <v>33</v>
      </c>
      <c r="C59" s="42">
        <v>79</v>
      </c>
      <c r="D59" s="42">
        <v>0</v>
      </c>
      <c r="E59" s="11">
        <v>0</v>
      </c>
      <c r="F59" s="9"/>
      <c r="G59" s="49">
        <f t="shared" si="3"/>
        <v>0</v>
      </c>
      <c r="H59" s="48"/>
      <c r="I59"/>
    </row>
    <row r="60" spans="1:8" ht="15" customHeight="1">
      <c r="A60" s="30" t="s">
        <v>71</v>
      </c>
      <c r="B60" s="16" t="s">
        <v>34</v>
      </c>
      <c r="C60" s="42">
        <v>1</v>
      </c>
      <c r="D60" s="42">
        <v>0</v>
      </c>
      <c r="E60" s="11">
        <v>0</v>
      </c>
      <c r="F60" s="8"/>
      <c r="G60" s="51">
        <f t="shared" si="3"/>
        <v>0</v>
      </c>
      <c r="H60" s="48"/>
    </row>
    <row r="61" spans="1:9" s="2" customFormat="1" ht="20.25" customHeight="1">
      <c r="A61" s="31" t="s">
        <v>67</v>
      </c>
      <c r="B61" s="16" t="s">
        <v>35</v>
      </c>
      <c r="C61" s="42">
        <v>27</v>
      </c>
      <c r="D61" s="42">
        <v>0</v>
      </c>
      <c r="E61" s="11">
        <v>0</v>
      </c>
      <c r="F61" s="9"/>
      <c r="G61" s="49">
        <f t="shared" si="3"/>
        <v>0</v>
      </c>
      <c r="H61" s="48"/>
      <c r="I61"/>
    </row>
    <row r="62" spans="1:9" s="2" customFormat="1" ht="15" customHeight="1">
      <c r="A62" s="31" t="s">
        <v>72</v>
      </c>
      <c r="B62" s="16" t="s">
        <v>36</v>
      </c>
      <c r="C62" s="42">
        <v>26</v>
      </c>
      <c r="D62" s="42">
        <v>0</v>
      </c>
      <c r="E62" s="11">
        <v>0</v>
      </c>
      <c r="F62" s="9"/>
      <c r="G62" s="49">
        <f t="shared" si="3"/>
        <v>0</v>
      </c>
      <c r="H62" s="48"/>
      <c r="I62"/>
    </row>
    <row r="63" spans="1:9" s="2" customFormat="1" ht="16.5" customHeight="1">
      <c r="A63" s="5" t="s">
        <v>9</v>
      </c>
      <c r="B63" s="60" t="s">
        <v>144</v>
      </c>
      <c r="C63" s="61"/>
      <c r="D63" s="61"/>
      <c r="E63" s="61"/>
      <c r="F63" s="61"/>
      <c r="G63" s="62"/>
      <c r="H63" s="48"/>
      <c r="I63"/>
    </row>
    <row r="64" spans="1:9" s="2" customFormat="1" ht="15.75" customHeight="1">
      <c r="A64" s="31" t="s">
        <v>73</v>
      </c>
      <c r="B64" s="16" t="s">
        <v>42</v>
      </c>
      <c r="C64" s="42">
        <v>56</v>
      </c>
      <c r="D64" s="42">
        <v>0</v>
      </c>
      <c r="E64" s="11">
        <v>0</v>
      </c>
      <c r="F64" s="9"/>
      <c r="G64" s="50">
        <f aca="true" t="shared" si="4" ref="G64:G72">E64*100/C64</f>
        <v>0</v>
      </c>
      <c r="H64" s="48"/>
      <c r="I64"/>
    </row>
    <row r="65" spans="1:9" s="2" customFormat="1" ht="15.75" customHeight="1">
      <c r="A65" s="81" t="s">
        <v>166</v>
      </c>
      <c r="B65" s="82"/>
      <c r="C65" s="82"/>
      <c r="D65" s="82"/>
      <c r="E65" s="82"/>
      <c r="F65" s="82"/>
      <c r="G65" s="83"/>
      <c r="H65" s="48"/>
      <c r="I65"/>
    </row>
    <row r="66" spans="1:9" s="2" customFormat="1" ht="17.25" customHeight="1">
      <c r="A66" s="31" t="s">
        <v>159</v>
      </c>
      <c r="B66" s="16" t="s">
        <v>44</v>
      </c>
      <c r="C66" s="42">
        <v>15</v>
      </c>
      <c r="D66" s="42">
        <v>0</v>
      </c>
      <c r="E66" s="11">
        <v>0</v>
      </c>
      <c r="F66" s="8"/>
      <c r="G66" s="50">
        <f t="shared" si="4"/>
        <v>0</v>
      </c>
      <c r="H66" s="48"/>
      <c r="I66"/>
    </row>
    <row r="67" spans="1:9" s="2" customFormat="1" ht="18" customHeight="1">
      <c r="A67" s="31" t="s">
        <v>160</v>
      </c>
      <c r="B67" s="16" t="s">
        <v>43</v>
      </c>
      <c r="C67" s="42">
        <v>5</v>
      </c>
      <c r="D67" s="42">
        <v>0</v>
      </c>
      <c r="E67" s="11">
        <v>0</v>
      </c>
      <c r="F67" s="8"/>
      <c r="G67" s="51">
        <f t="shared" si="4"/>
        <v>0</v>
      </c>
      <c r="H67" s="48"/>
      <c r="I67"/>
    </row>
    <row r="68" spans="1:9" s="2" customFormat="1" ht="19.5" customHeight="1">
      <c r="A68" s="81" t="s">
        <v>165</v>
      </c>
      <c r="B68" s="82"/>
      <c r="C68" s="82"/>
      <c r="D68" s="82"/>
      <c r="E68" s="82"/>
      <c r="F68" s="82"/>
      <c r="G68" s="83"/>
      <c r="H68" s="48"/>
      <c r="I68"/>
    </row>
    <row r="69" spans="1:9" s="2" customFormat="1" ht="30.75" customHeight="1">
      <c r="A69" s="87" t="s">
        <v>161</v>
      </c>
      <c r="B69" s="86" t="s">
        <v>162</v>
      </c>
      <c r="C69" s="85" t="s">
        <v>163</v>
      </c>
      <c r="D69" s="85" t="s">
        <v>164</v>
      </c>
      <c r="E69" s="85" t="s">
        <v>164</v>
      </c>
      <c r="F69" s="8"/>
      <c r="G69" s="50">
        <f t="shared" si="4"/>
        <v>0</v>
      </c>
      <c r="H69" s="48"/>
      <c r="I69"/>
    </row>
    <row r="70" spans="1:9" s="2" customFormat="1" ht="19.5" customHeight="1">
      <c r="A70" s="87" t="s">
        <v>167</v>
      </c>
      <c r="B70" s="84" t="s">
        <v>168</v>
      </c>
      <c r="C70" s="85" t="s">
        <v>169</v>
      </c>
      <c r="D70" s="85" t="s">
        <v>164</v>
      </c>
      <c r="E70" s="85" t="s">
        <v>164</v>
      </c>
      <c r="F70" s="8"/>
      <c r="G70" s="50">
        <f t="shared" si="4"/>
        <v>0</v>
      </c>
      <c r="H70" s="48"/>
      <c r="I70"/>
    </row>
    <row r="71" spans="1:9" s="2" customFormat="1" ht="48" customHeight="1">
      <c r="A71" s="31" t="s">
        <v>170</v>
      </c>
      <c r="B71" s="16" t="s">
        <v>171</v>
      </c>
      <c r="C71" s="42">
        <v>3</v>
      </c>
      <c r="D71" s="42">
        <v>0</v>
      </c>
      <c r="E71" s="11">
        <v>0</v>
      </c>
      <c r="F71" s="8"/>
      <c r="G71" s="50">
        <f t="shared" si="4"/>
        <v>0</v>
      </c>
      <c r="H71" s="48"/>
      <c r="I71"/>
    </row>
    <row r="72" spans="1:9" s="2" customFormat="1" ht="110.25" customHeight="1" hidden="1">
      <c r="A72" s="5"/>
      <c r="B72" s="7" t="s">
        <v>17</v>
      </c>
      <c r="C72" s="11">
        <v>882</v>
      </c>
      <c r="D72" s="11">
        <v>882</v>
      </c>
      <c r="E72" s="11">
        <v>882</v>
      </c>
      <c r="F72" s="8">
        <f aca="true" t="shared" si="5" ref="F72:F83">E72/D72*100</f>
        <v>100</v>
      </c>
      <c r="G72" s="50">
        <f t="shared" si="4"/>
        <v>100</v>
      </c>
      <c r="H72" s="48"/>
      <c r="I72"/>
    </row>
    <row r="73" spans="1:9" s="2" customFormat="1" ht="29.25" customHeight="1">
      <c r="A73" s="5" t="s">
        <v>10</v>
      </c>
      <c r="B73" s="57" t="s">
        <v>26</v>
      </c>
      <c r="C73" s="58"/>
      <c r="D73" s="58"/>
      <c r="E73" s="58"/>
      <c r="F73" s="58"/>
      <c r="G73" s="59"/>
      <c r="H73" s="48"/>
      <c r="I73"/>
    </row>
    <row r="74" spans="1:9" s="2" customFormat="1" ht="17.25" customHeight="1">
      <c r="A74" s="31" t="s">
        <v>74</v>
      </c>
      <c r="B74" s="10" t="s">
        <v>37</v>
      </c>
      <c r="C74" s="11">
        <v>67</v>
      </c>
      <c r="D74" s="29">
        <v>2</v>
      </c>
      <c r="E74" s="11">
        <v>8</v>
      </c>
      <c r="F74" s="9">
        <f t="shared" si="5"/>
        <v>400</v>
      </c>
      <c r="G74" s="51">
        <f>E74*100/C74</f>
        <v>11.940298507462687</v>
      </c>
      <c r="H74" s="48"/>
      <c r="I74"/>
    </row>
    <row r="75" spans="1:9" s="2" customFormat="1" ht="18.75" customHeight="1">
      <c r="A75" s="31" t="s">
        <v>75</v>
      </c>
      <c r="B75" s="10" t="s">
        <v>38</v>
      </c>
      <c r="C75" s="11">
        <v>43</v>
      </c>
      <c r="D75" s="29">
        <v>0</v>
      </c>
      <c r="E75" s="11">
        <v>3</v>
      </c>
      <c r="F75" s="8">
        <v>100</v>
      </c>
      <c r="G75" s="49">
        <f>E75*100/C75</f>
        <v>6.976744186046512</v>
      </c>
      <c r="H75" s="48"/>
      <c r="I75"/>
    </row>
    <row r="76" spans="1:9" s="2" customFormat="1" ht="15.75" customHeight="1">
      <c r="A76" s="31" t="s">
        <v>76</v>
      </c>
      <c r="B76" s="10" t="s">
        <v>33</v>
      </c>
      <c r="C76" s="11">
        <v>41</v>
      </c>
      <c r="D76" s="29">
        <v>7</v>
      </c>
      <c r="E76" s="11">
        <v>19</v>
      </c>
      <c r="F76" s="8">
        <f t="shared" si="5"/>
        <v>271.42857142857144</v>
      </c>
      <c r="G76" s="49">
        <f>E76*100/C76</f>
        <v>46.34146341463415</v>
      </c>
      <c r="H76" s="48"/>
      <c r="I76"/>
    </row>
    <row r="77" spans="1:9" s="2" customFormat="1" ht="42" customHeight="1">
      <c r="A77" s="5" t="s">
        <v>77</v>
      </c>
      <c r="B77" s="78" t="s">
        <v>18</v>
      </c>
      <c r="C77" s="79"/>
      <c r="D77" s="79"/>
      <c r="E77" s="79"/>
      <c r="F77" s="79"/>
      <c r="G77" s="80"/>
      <c r="H77" s="48"/>
      <c r="I77"/>
    </row>
    <row r="78" spans="1:9" s="2" customFormat="1" ht="30.75" customHeight="1">
      <c r="A78" s="39" t="s">
        <v>78</v>
      </c>
      <c r="B78" s="10" t="s">
        <v>19</v>
      </c>
      <c r="C78" s="11">
        <v>27</v>
      </c>
      <c r="D78" s="11">
        <v>1</v>
      </c>
      <c r="E78" s="8">
        <v>2</v>
      </c>
      <c r="F78" s="8">
        <f t="shared" si="5"/>
        <v>200</v>
      </c>
      <c r="G78" s="49">
        <f>E78*100/C78</f>
        <v>7.407407407407407</v>
      </c>
      <c r="H78" s="48"/>
      <c r="I78"/>
    </row>
    <row r="79" spans="1:9" s="2" customFormat="1" ht="69" customHeight="1">
      <c r="A79" s="39" t="s">
        <v>79</v>
      </c>
      <c r="B79" s="17" t="s">
        <v>24</v>
      </c>
      <c r="C79" s="43">
        <v>38</v>
      </c>
      <c r="D79" s="43">
        <v>0</v>
      </c>
      <c r="E79" s="8">
        <v>5</v>
      </c>
      <c r="F79" s="8">
        <v>100</v>
      </c>
      <c r="G79" s="49">
        <f>E79*100/C79</f>
        <v>13.157894736842104</v>
      </c>
      <c r="H79" s="48"/>
      <c r="I79"/>
    </row>
    <row r="80" spans="1:8" ht="33" customHeight="1">
      <c r="A80" s="18" t="s">
        <v>11</v>
      </c>
      <c r="B80" s="57" t="s">
        <v>20</v>
      </c>
      <c r="C80" s="58"/>
      <c r="D80" s="58"/>
      <c r="E80" s="58"/>
      <c r="F80" s="58"/>
      <c r="G80" s="59"/>
      <c r="H80" s="48"/>
    </row>
    <row r="81" spans="1:9" s="2" customFormat="1" ht="30" customHeight="1">
      <c r="A81" s="32" t="s">
        <v>81</v>
      </c>
      <c r="B81" s="10" t="s">
        <v>83</v>
      </c>
      <c r="C81" s="11">
        <v>6</v>
      </c>
      <c r="D81" s="11">
        <v>0</v>
      </c>
      <c r="E81" s="8">
        <v>0</v>
      </c>
      <c r="F81" s="8"/>
      <c r="G81" s="49">
        <f>E81*100/C81</f>
        <v>0</v>
      </c>
      <c r="H81" s="48"/>
      <c r="I81"/>
    </row>
    <row r="82" spans="1:9" s="2" customFormat="1" ht="20.25" customHeight="1">
      <c r="A82" s="32" t="s">
        <v>80</v>
      </c>
      <c r="B82" s="10" t="s">
        <v>45</v>
      </c>
      <c r="C82" s="11">
        <v>3</v>
      </c>
      <c r="D82" s="11">
        <v>0</v>
      </c>
      <c r="E82" s="8">
        <v>0</v>
      </c>
      <c r="F82" s="8"/>
      <c r="G82" s="49">
        <f>E82*100/C82</f>
        <v>0</v>
      </c>
      <c r="H82" s="48"/>
      <c r="I82"/>
    </row>
    <row r="83" spans="1:9" s="2" customFormat="1" ht="32.25" customHeight="1" hidden="1">
      <c r="A83" s="32" t="s">
        <v>82</v>
      </c>
      <c r="B83" s="10" t="s">
        <v>21</v>
      </c>
      <c r="C83" s="11">
        <v>0</v>
      </c>
      <c r="D83" s="11">
        <v>0</v>
      </c>
      <c r="E83" s="8">
        <v>0</v>
      </c>
      <c r="F83" s="8" t="e">
        <f t="shared" si="5"/>
        <v>#DIV/0!</v>
      </c>
      <c r="G83" s="51" t="e">
        <f>E83*100/C83</f>
        <v>#DIV/0!</v>
      </c>
      <c r="H83" s="48"/>
      <c r="I83"/>
    </row>
    <row r="84" spans="1:9" s="2" customFormat="1" ht="35.25" customHeight="1">
      <c r="A84" s="19" t="s">
        <v>12</v>
      </c>
      <c r="B84" s="57" t="s">
        <v>22</v>
      </c>
      <c r="C84" s="58"/>
      <c r="D84" s="58"/>
      <c r="E84" s="58"/>
      <c r="F84" s="58"/>
      <c r="G84" s="59"/>
      <c r="H84" s="48"/>
      <c r="I84"/>
    </row>
    <row r="85" spans="1:8" ht="33" customHeight="1">
      <c r="A85" s="37" t="s">
        <v>84</v>
      </c>
      <c r="B85" s="10" t="s">
        <v>23</v>
      </c>
      <c r="C85" s="11">
        <v>20</v>
      </c>
      <c r="D85" s="11">
        <v>4</v>
      </c>
      <c r="E85" s="20">
        <v>18</v>
      </c>
      <c r="F85" s="9">
        <f>E85/D85*100</f>
        <v>450</v>
      </c>
      <c r="G85" s="51">
        <f>E85*100/C85</f>
        <v>90</v>
      </c>
      <c r="H85" s="48"/>
    </row>
    <row r="86" spans="1:8" ht="31.5" customHeight="1">
      <c r="A86" s="24"/>
      <c r="B86" s="10" t="s">
        <v>138</v>
      </c>
      <c r="C86" s="11">
        <v>16.85</v>
      </c>
      <c r="D86" s="11">
        <v>2.6</v>
      </c>
      <c r="E86" s="13">
        <v>15.95</v>
      </c>
      <c r="F86" s="9">
        <f>E86/D86*100</f>
        <v>613.4615384615385</v>
      </c>
      <c r="G86" s="51">
        <f>E86*100/C86</f>
        <v>94.6587537091988</v>
      </c>
      <c r="H86" s="48"/>
    </row>
    <row r="87" spans="1:8" ht="20.25" customHeight="1">
      <c r="A87" s="33" t="s">
        <v>85</v>
      </c>
      <c r="B87" s="69" t="s">
        <v>27</v>
      </c>
      <c r="C87" s="70"/>
      <c r="D87" s="70"/>
      <c r="E87" s="70"/>
      <c r="F87" s="70"/>
      <c r="G87" s="71"/>
      <c r="H87" s="48"/>
    </row>
    <row r="88" spans="1:8" ht="33.75" customHeight="1">
      <c r="A88" s="46" t="s">
        <v>86</v>
      </c>
      <c r="B88" s="25" t="s">
        <v>28</v>
      </c>
      <c r="C88" s="20">
        <v>3719</v>
      </c>
      <c r="D88" s="20">
        <v>0</v>
      </c>
      <c r="E88" s="52">
        <v>0</v>
      </c>
      <c r="F88" s="9"/>
      <c r="G88" s="49">
        <f>E88*100/C88</f>
        <v>0</v>
      </c>
      <c r="H88" s="48"/>
    </row>
    <row r="89" spans="1:8" ht="30.75" customHeight="1">
      <c r="A89" s="37" t="s">
        <v>87</v>
      </c>
      <c r="B89" s="38" t="s">
        <v>39</v>
      </c>
      <c r="C89" s="21">
        <v>1271</v>
      </c>
      <c r="D89" s="21">
        <v>330</v>
      </c>
      <c r="E89" s="53">
        <v>536.8</v>
      </c>
      <c r="F89" s="9">
        <f>E89/D89*100</f>
        <v>162.66666666666666</v>
      </c>
      <c r="G89" s="49">
        <f>E89*100/C89</f>
        <v>42.234461054287955</v>
      </c>
      <c r="H89" s="48"/>
    </row>
    <row r="90" spans="1:8" ht="32.25" customHeight="1">
      <c r="A90" s="37" t="s">
        <v>88</v>
      </c>
      <c r="B90" s="14" t="s">
        <v>140</v>
      </c>
      <c r="C90" s="21">
        <v>737</v>
      </c>
      <c r="D90" s="21">
        <v>175</v>
      </c>
      <c r="E90" s="54">
        <v>308.6</v>
      </c>
      <c r="F90" s="9">
        <f>E90/D90*100</f>
        <v>176.34285714285716</v>
      </c>
      <c r="G90" s="49">
        <f>E90*100/C90</f>
        <v>41.872455902306655</v>
      </c>
      <c r="H90" s="48"/>
    </row>
    <row r="91" spans="2:8" ht="15">
      <c r="B91" s="27"/>
      <c r="C91" s="27"/>
      <c r="D91" s="27"/>
      <c r="E91" s="27"/>
      <c r="F91" s="27"/>
      <c r="G91" s="27"/>
      <c r="H91" s="27"/>
    </row>
  </sheetData>
  <sheetProtection/>
  <mergeCells count="21">
    <mergeCell ref="B29:G29"/>
    <mergeCell ref="A65:G65"/>
    <mergeCell ref="A68:G68"/>
    <mergeCell ref="B84:G84"/>
    <mergeCell ref="B87:G87"/>
    <mergeCell ref="B52:G52"/>
    <mergeCell ref="B55:G55"/>
    <mergeCell ref="B63:G63"/>
    <mergeCell ref="B73:G73"/>
    <mergeCell ref="B77:G77"/>
    <mergeCell ref="B80:G80"/>
    <mergeCell ref="B39:G39"/>
    <mergeCell ref="B48:G48"/>
    <mergeCell ref="B38:G38"/>
    <mergeCell ref="B3:G3"/>
    <mergeCell ref="A1:G1"/>
    <mergeCell ref="B13:G13"/>
    <mergeCell ref="B14:G14"/>
    <mergeCell ref="B19:G19"/>
    <mergeCell ref="B25:G25"/>
    <mergeCell ref="B32:G32"/>
  </mergeCells>
  <printOptions/>
  <pageMargins left="0.7874015748031497" right="0.1968503937007874" top="0.9448818897637796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Анна</cp:lastModifiedBy>
  <cp:lastPrinted>2020-12-07T07:19:53Z</cp:lastPrinted>
  <dcterms:created xsi:type="dcterms:W3CDTF">2011-03-10T10:44:46Z</dcterms:created>
  <dcterms:modified xsi:type="dcterms:W3CDTF">2021-04-06T08:50:03Z</dcterms:modified>
  <cp:category/>
  <cp:version/>
  <cp:contentType/>
  <cp:contentStatus/>
</cp:coreProperties>
</file>